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万泉1-2厅1017" sheetId="43" r:id="rId1"/>
  </sheets>
  <calcPr calcId="144525"/>
</workbook>
</file>

<file path=xl/sharedStrings.xml><?xml version="1.0" encoding="utf-8"?>
<sst xmlns="http://schemas.openxmlformats.org/spreadsheetml/2006/main" count="149" uniqueCount="111">
  <si>
    <t>活动项目预算</t>
  </si>
  <si>
    <t>活动场地：</t>
  </si>
  <si>
    <t>编号</t>
  </si>
  <si>
    <t>项目</t>
  </si>
  <si>
    <t xml:space="preserve">序号        </t>
  </si>
  <si>
    <t>内容</t>
  </si>
  <si>
    <t xml:space="preserve">品名及型号                                      </t>
  </si>
  <si>
    <t xml:space="preserve">数量             </t>
  </si>
  <si>
    <t>单位</t>
  </si>
  <si>
    <t xml:space="preserve">单价            </t>
  </si>
  <si>
    <t xml:space="preserve">周期            </t>
  </si>
  <si>
    <t>金额</t>
  </si>
  <si>
    <t>备注</t>
  </si>
  <si>
    <t>搭建物料</t>
  </si>
  <si>
    <t>东屿岛酒店物料搭建</t>
  </si>
  <si>
    <t>台卡</t>
  </si>
  <si>
    <t>A4;三折</t>
  </si>
  <si>
    <t>份</t>
  </si>
  <si>
    <t>以实际发生结算　</t>
  </si>
  <si>
    <t>会议手册</t>
  </si>
  <si>
    <t>铜版纸300g,A4；三折页, 双面印刷</t>
  </si>
  <si>
    <t>胸牌</t>
  </si>
  <si>
    <t>1mmPVC材质，80mm*12mm,15mm绳子；</t>
  </si>
  <si>
    <t>嘉宾120、工作人员10、媒体证10</t>
  </si>
  <si>
    <t>牌扁</t>
  </si>
  <si>
    <t>尺寸：60cm*40cm</t>
  </si>
  <si>
    <t>块</t>
  </si>
  <si>
    <t>报到签名墙</t>
  </si>
  <si>
    <t>L5*H3m*0.4m</t>
  </si>
  <si>
    <t>㎡</t>
  </si>
  <si>
    <t>活动现场签到处</t>
  </si>
  <si>
    <t>欢迎背景板</t>
  </si>
  <si>
    <t>桁架+高精喷绘（黑白布），6m*4m</t>
  </si>
  <si>
    <t>活动现场入口处</t>
  </si>
  <si>
    <t>万泉厅序厅背景板</t>
  </si>
  <si>
    <t>桁架+高精喷绘（黑白布），
L5m*H3m*3套</t>
  </si>
  <si>
    <t>1、海南自贸港政策
2、海南省管理办法
3、第三方机构介绍</t>
  </si>
  <si>
    <t>T 形指示牌</t>
  </si>
  <si>
    <t>木制作裱写真画面+箭头，2m*0.8m</t>
  </si>
  <si>
    <t>套</t>
  </si>
  <si>
    <t>活动现场前后门口各放一个</t>
  </si>
  <si>
    <t>讲台贴</t>
  </si>
  <si>
    <t>三折；KT板+写真</t>
  </si>
  <si>
    <t>项</t>
  </si>
  <si>
    <t>麦克风套</t>
  </si>
  <si>
    <t>尺寸：32cm*6cm</t>
  </si>
  <si>
    <t>个</t>
  </si>
  <si>
    <t>小计</t>
  </si>
  <si>
    <t>试验场操控广场物料搭建</t>
  </si>
  <si>
    <t>大道旗</t>
  </si>
  <si>
    <t>5米高，画面3*1m，单面热转印</t>
  </si>
  <si>
    <t>发车现场</t>
  </si>
  <si>
    <t>发车仪式背景板</t>
  </si>
  <si>
    <t>桁架+高精喷绘（黑白布），7.5m*4m</t>
  </si>
  <si>
    <t>车辆</t>
  </si>
  <si>
    <t>接送车辆</t>
  </si>
  <si>
    <t>美兰机场-博鳌酒店
或博鳌酒店-美兰机场</t>
  </si>
  <si>
    <t>7座商务车</t>
  </si>
  <si>
    <t>辆</t>
  </si>
  <si>
    <t>以实际发生结算</t>
  </si>
  <si>
    <t>博鳌机场/动车站/琼海动车站
-博鳌酒店</t>
  </si>
  <si>
    <t>博鳌-试验场-博鳌</t>
  </si>
  <si>
    <t>45座大巴</t>
  </si>
  <si>
    <t>酒店会场</t>
  </si>
  <si>
    <t xml:space="preserve">酒店部分
</t>
  </si>
  <si>
    <t>东屿岛酒店</t>
  </si>
  <si>
    <t>大床房</t>
  </si>
  <si>
    <t>间</t>
  </si>
  <si>
    <t>自助餐-会议当天午餐</t>
  </si>
  <si>
    <t>自助餐午餐及晚餐</t>
  </si>
  <si>
    <t>人</t>
  </si>
  <si>
    <t>茶歇</t>
  </si>
  <si>
    <t>会议期间约10:30用</t>
  </si>
  <si>
    <t>位</t>
  </si>
  <si>
    <t>会场</t>
  </si>
  <si>
    <t>会场租金</t>
  </si>
  <si>
    <t>万泉厅2/3厅，含LED屏，音响，舞台，讲台</t>
  </si>
  <si>
    <t>会场现有照明未必可以满足摄影摄像的灯光要求</t>
  </si>
  <si>
    <t>第三方服务</t>
  </si>
  <si>
    <t>汽车试验场
发车直播</t>
  </si>
  <si>
    <t>普通摄影</t>
  </si>
  <si>
    <t>机位</t>
  </si>
  <si>
    <t>普通摄像</t>
  </si>
  <si>
    <t>X280高清摄像</t>
  </si>
  <si>
    <t>导播台</t>
  </si>
  <si>
    <t>高清导播</t>
  </si>
  <si>
    <t>无人机直播</t>
  </si>
  <si>
    <t>无人机+无线图传</t>
  </si>
  <si>
    <t>搭建4G基站</t>
  </si>
  <si>
    <t>搭建多网高速网络</t>
  </si>
  <si>
    <t>场</t>
  </si>
  <si>
    <t>同步视频</t>
  </si>
  <si>
    <t>高清采集现场画面
通过无线网络传送画面回主会场</t>
  </si>
  <si>
    <t>发车视频</t>
  </si>
  <si>
    <t>提前录制发车仪式视频</t>
  </si>
  <si>
    <t>提前1天在操控广场现场录制发车仪式视频
2台摄像机+2人摄影师+1天摄制+后期剪辑</t>
  </si>
  <si>
    <t>东屿岛酒店
万泉厅</t>
  </si>
  <si>
    <t>图片直播</t>
  </si>
  <si>
    <t>视频制作</t>
  </si>
  <si>
    <t>开放道路启动仪式视频</t>
  </si>
  <si>
    <t>海南省首批智能汽车开放测试和示范应用道路启动仪式</t>
  </si>
  <si>
    <t>开放道路视频</t>
  </si>
  <si>
    <t>海南省首批智能汽车开放测试和示范应用道路</t>
  </si>
  <si>
    <t>会务公司管理运输费</t>
  </si>
  <si>
    <t>礼仪</t>
  </si>
  <si>
    <t>8小时；含餐、交通</t>
  </si>
  <si>
    <t>会议管理费</t>
  </si>
  <si>
    <t>会议设计、管理</t>
  </si>
  <si>
    <t>材料运输</t>
  </si>
  <si>
    <t>材料、人员运输</t>
  </si>
  <si>
    <t>总计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</si>
</sst>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.00_);[Red]\(\¥#,##0.00\)"/>
    <numFmt numFmtId="177" formatCode="#,##0.00_);[Red]\(#,##0.00\)"/>
    <numFmt numFmtId="178" formatCode="_ \¥* #,##0.00_ ;_ \¥* \-#,##0.00_ ;_ \¥* &quot;-&quot;??_ ;_ @_ "/>
    <numFmt numFmtId="179" formatCode="\¥#,##0;\¥\-#,##0"/>
    <numFmt numFmtId="180" formatCode="0_ "/>
  </numFmts>
  <fonts count="41">
    <font>
      <sz val="11"/>
      <color indexed="8"/>
      <name val="宋体"/>
      <charset val="134"/>
    </font>
    <font>
      <sz val="10"/>
      <name val="华文细黑"/>
      <charset val="134"/>
    </font>
    <font>
      <b/>
      <sz val="8"/>
      <name val="华文细黑"/>
      <charset val="134"/>
    </font>
    <font>
      <sz val="8"/>
      <name val="华文细黑"/>
      <charset val="134"/>
    </font>
    <font>
      <b/>
      <sz val="10"/>
      <name val="华文细黑"/>
      <charset val="134"/>
    </font>
    <font>
      <sz val="11"/>
      <name val="华文细黑"/>
      <charset val="134"/>
    </font>
    <font>
      <sz val="9"/>
      <name val="华文细黑"/>
      <charset val="134"/>
    </font>
    <font>
      <b/>
      <sz val="14"/>
      <color theme="1"/>
      <name val="华文细黑"/>
      <charset val="134"/>
    </font>
    <font>
      <b/>
      <sz val="11"/>
      <name val="华文细黑"/>
      <charset val="134"/>
    </font>
    <font>
      <b/>
      <sz val="10"/>
      <color theme="1"/>
      <name val="华文细黑"/>
      <charset val="134"/>
    </font>
    <font>
      <sz val="10"/>
      <color theme="1"/>
      <name val="华文细黑"/>
      <charset val="134"/>
    </font>
    <font>
      <sz val="10"/>
      <color indexed="8"/>
      <name val="华文细黑"/>
      <charset val="134"/>
    </font>
    <font>
      <sz val="9"/>
      <color theme="1"/>
      <name val="华文细黑"/>
      <charset val="134"/>
    </font>
    <font>
      <b/>
      <sz val="10"/>
      <color rgb="FFC00000"/>
      <name val="华文细黑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8"/>
      <name val="Arial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17" borderId="24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5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5" fillId="20" borderId="27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20" borderId="24" applyNumberFormat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1" fillId="0" borderId="0"/>
    <xf numFmtId="0" fontId="19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1" fillId="0" borderId="0"/>
    <xf numFmtId="0" fontId="33" fillId="0" borderId="25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0" borderId="0"/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9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14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5" fillId="0" borderId="0"/>
    <xf numFmtId="0" fontId="40" fillId="3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65" applyFont="1" applyAlignment="1">
      <alignment horizontal="center" vertical="center"/>
    </xf>
    <xf numFmtId="0" fontId="2" fillId="0" borderId="0" xfId="65" applyFont="1" applyAlignment="1">
      <alignment horizontal="center" vertical="center"/>
    </xf>
    <xf numFmtId="0" fontId="2" fillId="2" borderId="0" xfId="65" applyFont="1" applyFill="1" applyAlignment="1">
      <alignment horizontal="center" vertical="center"/>
    </xf>
    <xf numFmtId="0" fontId="3" fillId="2" borderId="0" xfId="65" applyFont="1" applyFill="1" applyAlignment="1">
      <alignment horizontal="left" vertical="center"/>
    </xf>
    <xf numFmtId="0" fontId="4" fillId="2" borderId="0" xfId="65" applyFont="1" applyFill="1" applyAlignment="1"/>
    <xf numFmtId="0" fontId="5" fillId="2" borderId="0" xfId="0" applyFont="1" applyFill="1">
      <alignment vertical="center"/>
    </xf>
    <xf numFmtId="0" fontId="3" fillId="0" borderId="0" xfId="65" applyFont="1" applyAlignment="1">
      <alignment horizontal="left" vertical="center"/>
    </xf>
    <xf numFmtId="0" fontId="6" fillId="0" borderId="0" xfId="65" applyFont="1" applyAlignment="1">
      <alignment horizontal="left" vertical="center"/>
    </xf>
    <xf numFmtId="0" fontId="6" fillId="0" borderId="0" xfId="65" applyFont="1" applyAlignment="1">
      <alignment horizontal="left" vertical="center" wrapText="1"/>
    </xf>
    <xf numFmtId="177" fontId="6" fillId="0" borderId="0" xfId="65" applyNumberFormat="1" applyFont="1" applyAlignment="1">
      <alignment horizontal="left" vertical="center"/>
    </xf>
    <xf numFmtId="176" fontId="6" fillId="0" borderId="0" xfId="65" applyNumberFormat="1" applyFont="1" applyAlignment="1">
      <alignment horizontal="center" vertical="center"/>
    </xf>
    <xf numFmtId="0" fontId="6" fillId="0" borderId="0" xfId="65" applyFont="1" applyAlignment="1">
      <alignment horizontal="center" vertical="center"/>
    </xf>
    <xf numFmtId="176" fontId="3" fillId="0" borderId="0" xfId="65" applyNumberFormat="1" applyFont="1" applyAlignment="1">
      <alignment horizontal="center" vertical="center"/>
    </xf>
    <xf numFmtId="177" fontId="3" fillId="0" borderId="0" xfId="65" applyNumberFormat="1" applyFont="1" applyAlignment="1">
      <alignment horizontal="left" vertical="center"/>
    </xf>
    <xf numFmtId="0" fontId="7" fillId="2" borderId="1" xfId="65" applyFont="1" applyFill="1" applyBorder="1" applyAlignment="1">
      <alignment horizontal="center" vertical="center" wrapText="1"/>
    </xf>
    <xf numFmtId="0" fontId="7" fillId="2" borderId="2" xfId="65" applyFont="1" applyFill="1" applyBorder="1" applyAlignment="1">
      <alignment horizontal="center" vertical="center" wrapText="1"/>
    </xf>
    <xf numFmtId="0" fontId="8" fillId="2" borderId="3" xfId="65" applyFont="1" applyFill="1" applyBorder="1" applyAlignment="1">
      <alignment horizontal="left" vertical="center"/>
    </xf>
    <xf numFmtId="0" fontId="5" fillId="2" borderId="4" xfId="65" applyFont="1" applyFill="1" applyBorder="1" applyAlignment="1">
      <alignment horizontal="left" vertical="center"/>
    </xf>
    <xf numFmtId="0" fontId="4" fillId="0" borderId="5" xfId="65" applyFont="1" applyBorder="1" applyAlignment="1">
      <alignment horizontal="center" vertical="center"/>
    </xf>
    <xf numFmtId="0" fontId="9" fillId="2" borderId="6" xfId="65" applyFont="1" applyFill="1" applyBorder="1" applyAlignment="1">
      <alignment horizontal="center" vertical="center" wrapText="1"/>
    </xf>
    <xf numFmtId="176" fontId="9" fillId="2" borderId="6" xfId="65" applyNumberFormat="1" applyFont="1" applyFill="1" applyBorder="1" applyAlignment="1">
      <alignment horizontal="center" vertical="center" wrapText="1"/>
    </xf>
    <xf numFmtId="0" fontId="1" fillId="2" borderId="7" xfId="65" applyFont="1" applyFill="1" applyBorder="1" applyAlignment="1">
      <alignment horizontal="center" vertical="center" textRotation="255"/>
    </xf>
    <xf numFmtId="0" fontId="1" fillId="2" borderId="8" xfId="65" applyFont="1" applyFill="1" applyBorder="1" applyAlignment="1">
      <alignment horizontal="center" vertical="center" wrapText="1"/>
    </xf>
    <xf numFmtId="0" fontId="10" fillId="2" borderId="8" xfId="65" applyFont="1" applyFill="1" applyBorder="1" applyAlignment="1">
      <alignment horizontal="center" vertical="center" wrapText="1"/>
    </xf>
    <xf numFmtId="0" fontId="10" fillId="2" borderId="8" xfId="65" applyFont="1" applyFill="1" applyBorder="1" applyAlignment="1">
      <alignment horizontal="left" vertical="center" wrapText="1"/>
    </xf>
    <xf numFmtId="4" fontId="10" fillId="2" borderId="8" xfId="65" applyNumberFormat="1" applyFont="1" applyFill="1" applyBorder="1" applyAlignment="1">
      <alignment horizontal="center" vertical="center" wrapText="1"/>
    </xf>
    <xf numFmtId="0" fontId="1" fillId="2" borderId="9" xfId="65" applyFont="1" applyFill="1" applyBorder="1" applyAlignment="1">
      <alignment horizontal="center" vertical="center" textRotation="255"/>
    </xf>
    <xf numFmtId="0" fontId="1" fillId="2" borderId="10" xfId="65" applyFont="1" applyFill="1" applyBorder="1" applyAlignment="1">
      <alignment horizontal="center" vertical="center" wrapText="1"/>
    </xf>
    <xf numFmtId="0" fontId="10" fillId="2" borderId="10" xfId="65" applyFont="1" applyFill="1" applyBorder="1" applyAlignment="1">
      <alignment horizontal="center" vertical="center" wrapText="1"/>
    </xf>
    <xf numFmtId="0" fontId="10" fillId="2" borderId="10" xfId="65" applyFont="1" applyFill="1" applyBorder="1" applyAlignment="1">
      <alignment horizontal="left" vertical="center" wrapText="1"/>
    </xf>
    <xf numFmtId="4" fontId="10" fillId="2" borderId="10" xfId="65" applyNumberFormat="1" applyFont="1" applyFill="1" applyBorder="1" applyAlignment="1">
      <alignment horizontal="center" vertical="center" wrapText="1"/>
    </xf>
    <xf numFmtId="0" fontId="10" fillId="2" borderId="10" xfId="65" applyFont="1" applyFill="1" applyBorder="1" applyAlignment="1">
      <alignment horizontal="center" vertical="center"/>
    </xf>
    <xf numFmtId="0" fontId="4" fillId="3" borderId="10" xfId="65" applyFont="1" applyFill="1" applyBorder="1" applyAlignment="1">
      <alignment horizontal="right" vertical="center" wrapText="1"/>
    </xf>
    <xf numFmtId="0" fontId="1" fillId="2" borderId="10" xfId="65" applyFont="1" applyFill="1" applyBorder="1" applyAlignment="1">
      <alignment horizontal="left" vertical="center" wrapText="1"/>
    </xf>
    <xf numFmtId="38" fontId="1" fillId="2" borderId="10" xfId="65" applyNumberFormat="1" applyFont="1" applyFill="1" applyBorder="1" applyAlignment="1">
      <alignment horizontal="center" vertical="center" wrapText="1"/>
    </xf>
    <xf numFmtId="4" fontId="1" fillId="2" borderId="10" xfId="65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/>
    </xf>
    <xf numFmtId="0" fontId="1" fillId="2" borderId="10" xfId="65" applyFont="1" applyFill="1" applyBorder="1" applyAlignment="1">
      <alignment horizontal="center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4" fontId="10" fillId="2" borderId="10" xfId="0" applyNumberFormat="1" applyFont="1" applyFill="1" applyBorder="1" applyAlignment="1">
      <alignment horizontal="center" vertical="center"/>
    </xf>
    <xf numFmtId="58" fontId="1" fillId="2" borderId="10" xfId="0" applyNumberFormat="1" applyFont="1" applyFill="1" applyBorder="1" applyAlignment="1">
      <alignment horizontal="center" vertical="center" wrapText="1"/>
    </xf>
    <xf numFmtId="58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4" xfId="65" applyFont="1" applyFill="1" applyBorder="1" applyAlignment="1">
      <alignment horizontal="center" vertical="center" wrapText="1"/>
    </xf>
    <xf numFmtId="0" fontId="10" fillId="2" borderId="10" xfId="84" applyFont="1" applyFill="1" applyBorder="1" applyAlignment="1">
      <alignment horizontal="center" vertical="center" wrapText="1"/>
    </xf>
    <xf numFmtId="0" fontId="10" fillId="2" borderId="10" xfId="84" applyFont="1" applyFill="1" applyBorder="1" applyAlignment="1">
      <alignment vertical="center" wrapText="1"/>
    </xf>
    <xf numFmtId="4" fontId="10" fillId="2" borderId="10" xfId="84" applyNumberFormat="1" applyFont="1" applyFill="1" applyBorder="1" applyAlignment="1">
      <alignment horizontal="center" vertical="center" wrapText="1"/>
    </xf>
    <xf numFmtId="0" fontId="1" fillId="2" borderId="11" xfId="65" applyFont="1" applyFill="1" applyBorder="1" applyAlignment="1">
      <alignment horizontal="center" vertical="center" wrapText="1"/>
    </xf>
    <xf numFmtId="0" fontId="3" fillId="0" borderId="12" xfId="65" applyFont="1" applyBorder="1" applyAlignment="1">
      <alignment horizontal="left" vertical="center"/>
    </xf>
    <xf numFmtId="0" fontId="6" fillId="0" borderId="13" xfId="65" applyFont="1" applyBorder="1" applyAlignment="1">
      <alignment horizontal="left" vertical="center"/>
    </xf>
    <xf numFmtId="0" fontId="10" fillId="2" borderId="13" xfId="65" applyFont="1" applyFill="1" applyBorder="1" applyAlignment="1">
      <alignment horizontal="center" vertical="center" wrapText="1"/>
    </xf>
    <xf numFmtId="0" fontId="4" fillId="3" borderId="13" xfId="65" applyFont="1" applyFill="1" applyBorder="1" applyAlignment="1">
      <alignment horizontal="right" vertical="center"/>
    </xf>
    <xf numFmtId="0" fontId="10" fillId="2" borderId="0" xfId="65" applyFont="1" applyFill="1" applyAlignment="1">
      <alignment horizontal="center" vertical="center" wrapText="1"/>
    </xf>
    <xf numFmtId="0" fontId="4" fillId="4" borderId="0" xfId="65" applyFont="1" applyFill="1" applyAlignment="1">
      <alignment horizontal="right" vertical="center"/>
    </xf>
    <xf numFmtId="0" fontId="4" fillId="4" borderId="0" xfId="65" applyFont="1" applyFill="1" applyAlignment="1">
      <alignment horizontal="center" vertical="center"/>
    </xf>
    <xf numFmtId="0" fontId="7" fillId="2" borderId="14" xfId="65" applyFont="1" applyFill="1" applyBorder="1" applyAlignment="1">
      <alignment horizontal="center" vertical="center" wrapText="1"/>
    </xf>
    <xf numFmtId="0" fontId="5" fillId="2" borderId="15" xfId="65" applyFont="1" applyFill="1" applyBorder="1" applyAlignment="1">
      <alignment horizontal="left" vertical="center"/>
    </xf>
    <xf numFmtId="0" fontId="9" fillId="2" borderId="16" xfId="65" applyFont="1" applyFill="1" applyBorder="1" applyAlignment="1">
      <alignment horizontal="center" vertical="center" wrapText="1"/>
    </xf>
    <xf numFmtId="0" fontId="10" fillId="2" borderId="17" xfId="65" applyFont="1" applyFill="1" applyBorder="1" applyAlignment="1">
      <alignment horizontal="center" vertical="center" wrapText="1"/>
    </xf>
    <xf numFmtId="0" fontId="10" fillId="2" borderId="18" xfId="65" applyFont="1" applyFill="1" applyBorder="1" applyAlignment="1">
      <alignment horizontal="center" vertical="center" wrapText="1"/>
    </xf>
    <xf numFmtId="0" fontId="10" fillId="2" borderId="10" xfId="66" applyFont="1" applyFill="1" applyBorder="1" applyAlignment="1">
      <alignment horizontal="center" vertical="center" wrapText="1"/>
    </xf>
    <xf numFmtId="177" fontId="3" fillId="2" borderId="0" xfId="65" applyNumberFormat="1" applyFont="1" applyFill="1" applyAlignment="1">
      <alignment horizontal="left" vertical="center"/>
    </xf>
    <xf numFmtId="179" fontId="10" fillId="2" borderId="18" xfId="65" applyNumberFormat="1" applyFont="1" applyFill="1" applyBorder="1" applyAlignment="1">
      <alignment horizontal="center" vertical="center" wrapText="1"/>
    </xf>
    <xf numFmtId="179" fontId="12" fillId="2" borderId="18" xfId="65" applyNumberFormat="1" applyFont="1" applyFill="1" applyBorder="1" applyAlignment="1">
      <alignment horizontal="center" vertical="center" wrapText="1"/>
    </xf>
    <xf numFmtId="4" fontId="4" fillId="3" borderId="10" xfId="65" applyNumberFormat="1" applyFont="1" applyFill="1" applyBorder="1" applyAlignment="1">
      <alignment horizontal="center" vertical="center" wrapText="1"/>
    </xf>
    <xf numFmtId="179" fontId="12" fillId="3" borderId="18" xfId="65" applyNumberFormat="1" applyFont="1" applyFill="1" applyBorder="1" applyAlignment="1">
      <alignment horizontal="center" vertical="center" wrapText="1"/>
    </xf>
    <xf numFmtId="180" fontId="4" fillId="3" borderId="18" xfId="87" applyNumberFormat="1" applyFont="1" applyFill="1" applyBorder="1" applyAlignment="1">
      <alignment horizontal="center" vertical="center" wrapText="1"/>
    </xf>
    <xf numFmtId="0" fontId="1" fillId="2" borderId="10" xfId="90" applyNumberFormat="1" applyFont="1" applyFill="1" applyBorder="1" applyAlignment="1">
      <alignment horizontal="center" vertical="center" wrapText="1"/>
    </xf>
    <xf numFmtId="4" fontId="10" fillId="2" borderId="10" xfId="66" applyNumberFormat="1" applyFont="1" applyFill="1" applyBorder="1" applyAlignment="1">
      <alignment horizontal="center" vertical="center" wrapText="1"/>
    </xf>
    <xf numFmtId="4" fontId="1" fillId="2" borderId="10" xfId="66" applyNumberFormat="1" applyFont="1" applyFill="1" applyBorder="1" applyAlignment="1">
      <alignment horizontal="center" vertical="center" wrapText="1"/>
    </xf>
    <xf numFmtId="0" fontId="1" fillId="2" borderId="18" xfId="65" applyFont="1" applyFill="1" applyBorder="1" applyAlignment="1">
      <alignment horizontal="center" vertical="center" wrapText="1"/>
    </xf>
    <xf numFmtId="0" fontId="10" fillId="2" borderId="10" xfId="78" applyFont="1" applyFill="1" applyBorder="1" applyAlignment="1">
      <alignment horizontal="center" vertical="center" wrapText="1"/>
    </xf>
    <xf numFmtId="0" fontId="12" fillId="2" borderId="18" xfId="65" applyFont="1" applyFill="1" applyBorder="1" applyAlignment="1">
      <alignment horizontal="center" vertical="center" wrapText="1"/>
    </xf>
    <xf numFmtId="3" fontId="4" fillId="3" borderId="13" xfId="65" applyNumberFormat="1" applyFont="1" applyFill="1" applyBorder="1" applyAlignment="1">
      <alignment horizontal="center" vertical="center"/>
    </xf>
    <xf numFmtId="0" fontId="13" fillId="3" borderId="19" xfId="65" applyFont="1" applyFill="1" applyBorder="1" applyAlignment="1">
      <alignment horizontal="center" vertical="center" wrapText="1"/>
    </xf>
    <xf numFmtId="3" fontId="4" fillId="4" borderId="0" xfId="65" applyNumberFormat="1" applyFont="1" applyFill="1" applyAlignment="1">
      <alignment horizontal="center" vertical="center"/>
    </xf>
    <xf numFmtId="0" fontId="4" fillId="4" borderId="0" xfId="65" applyFont="1" applyFill="1" applyAlignment="1">
      <alignment horizontal="center" vertical="center" wrapText="1"/>
    </xf>
  </cellXfs>
  <cellStyles count="9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Normal_ASCOM (2)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着色 1" xfId="21"/>
    <cellStyle name="常规 3 2 2" xfId="22"/>
    <cellStyle name="20% - 着色 5" xfId="23"/>
    <cellStyle name="差_B00k1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40% - 着色 4" xfId="32"/>
    <cellStyle name="计算" xfId="33" builtinId="22"/>
    <cellStyle name="检查单元格" xfId="34" builtinId="23"/>
    <cellStyle name="常规 2 2 7" xfId="35"/>
    <cellStyle name="20% - 强调文字颜色 6" xfId="36" builtinId="50"/>
    <cellStyle name="强调文字颜色 2" xfId="37" builtinId="33"/>
    <cellStyle name="链接单元格" xfId="38" builtinId="24"/>
    <cellStyle name="常规 2 2 3 3" xfId="39"/>
    <cellStyle name="汇总" xfId="40" builtinId="25"/>
    <cellStyle name="40% - 着色 5" xfId="41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常规 2 2 7 3" xfId="47"/>
    <cellStyle name="20% - 强调文字颜色 1" xfId="48" builtinId="30"/>
    <cellStyle name="40% - 强调文字颜色 1" xfId="49" builtinId="31"/>
    <cellStyle name="0,0&#10;&#10;NA&#10;&#10;" xfId="50"/>
    <cellStyle name="常规 2 2 3" xfId="5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常规 2 2" xfId="59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4 2" xfId="65"/>
    <cellStyle name="常规 2" xfId="66"/>
    <cellStyle name="常规 2 2 3 2" xfId="67"/>
    <cellStyle name="常规 2 2 7 2" xfId="68"/>
    <cellStyle name="常规 2 3" xfId="69"/>
    <cellStyle name="常规 3" xfId="70"/>
    <cellStyle name="常规 3 2" xfId="71"/>
    <cellStyle name="常规 3 2 3" xfId="72"/>
    <cellStyle name="常规 3 3" xfId="73"/>
    <cellStyle name="常规 3 4" xfId="74"/>
    <cellStyle name="常规 3 7" xfId="75"/>
    <cellStyle name="常规 3 7 2" xfId="76"/>
    <cellStyle name="常规 3 7 3" xfId="77"/>
    <cellStyle name="常规 4" xfId="78"/>
    <cellStyle name="常规 4 2" xfId="79"/>
    <cellStyle name="常规 4 3" xfId="80"/>
    <cellStyle name="常规 5" xfId="81"/>
    <cellStyle name="常规 6 2" xfId="82"/>
    <cellStyle name="常规 7" xfId="83"/>
    <cellStyle name="常规 7 2" xfId="84"/>
    <cellStyle name="常规 8" xfId="85"/>
    <cellStyle name="常规_舞台设备_13 2" xfId="86"/>
    <cellStyle name="常规_星海港湾结算清单" xfId="87"/>
    <cellStyle name="好_B00k1" xfId="88"/>
    <cellStyle name="货币 2" xfId="89"/>
    <cellStyle name="货币 3" xfId="90"/>
    <cellStyle name="普通 3" xfId="91"/>
    <cellStyle name="普通 3 2" xfId="92"/>
  </cellStyle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pane ySplit="3" topLeftCell="A4" activePane="bottomLeft" state="frozen"/>
      <selection/>
      <selection pane="bottomLeft" activeCell="A2" sqref="A2:K2"/>
    </sheetView>
  </sheetViews>
  <sheetFormatPr defaultColWidth="35.5" defaultRowHeight="18" customHeight="1"/>
  <cols>
    <col min="1" max="1" width="5.5" style="7" customWidth="1"/>
    <col min="2" max="3" width="9.5" style="8" customWidth="1"/>
    <col min="4" max="4" width="23.5" style="8" customWidth="1"/>
    <col min="5" max="5" width="36.0583333333333" style="9" customWidth="1"/>
    <col min="6" max="6" width="5.5" style="10" customWidth="1"/>
    <col min="7" max="7" width="5.375" style="8" customWidth="1"/>
    <col min="8" max="8" width="8.625" style="11" customWidth="1"/>
    <col min="9" max="9" width="6.375" style="12" customWidth="1"/>
    <col min="10" max="10" width="10.375" style="13" customWidth="1"/>
    <col min="11" max="11" width="21.2083333333333" style="7" customWidth="1"/>
    <col min="12" max="12" width="14.7583333333333" style="14" customWidth="1"/>
    <col min="13" max="13" width="16" style="14" customWidth="1"/>
    <col min="14" max="14" width="28.125" style="7" customWidth="1"/>
    <col min="15" max="16384" width="35.5" style="7"/>
  </cols>
  <sheetData>
    <row r="1" customHeight="1" spans="1:1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66"/>
    </row>
    <row r="2" s="1" customFormat="1" customHeight="1" spans="1:1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67"/>
    </row>
    <row r="3" s="2" customFormat="1" ht="27.95" customHeight="1" spans="1:11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1" t="s">
        <v>9</v>
      </c>
      <c r="I3" s="20" t="s">
        <v>10</v>
      </c>
      <c r="J3" s="21" t="s">
        <v>11</v>
      </c>
      <c r="K3" s="68" t="s">
        <v>12</v>
      </c>
    </row>
    <row r="4" s="3" customFormat="1" customHeight="1" spans="1:11">
      <c r="A4" s="22" t="s">
        <v>13</v>
      </c>
      <c r="B4" s="23" t="s">
        <v>14</v>
      </c>
      <c r="C4" s="24">
        <v>1</v>
      </c>
      <c r="D4" s="24" t="s">
        <v>15</v>
      </c>
      <c r="E4" s="25" t="s">
        <v>16</v>
      </c>
      <c r="F4" s="24">
        <v>120</v>
      </c>
      <c r="G4" s="24" t="s">
        <v>17</v>
      </c>
      <c r="H4" s="26"/>
      <c r="I4" s="24">
        <v>1</v>
      </c>
      <c r="J4" s="26">
        <f t="shared" ref="J4:J15" si="0">F4*H4*I4</f>
        <v>0</v>
      </c>
      <c r="K4" s="69" t="s">
        <v>18</v>
      </c>
    </row>
    <row r="5" s="3" customFormat="1" customHeight="1" spans="1:11">
      <c r="A5" s="27"/>
      <c r="B5" s="28"/>
      <c r="C5" s="29">
        <v>2</v>
      </c>
      <c r="D5" s="29" t="s">
        <v>19</v>
      </c>
      <c r="E5" s="30" t="s">
        <v>20</v>
      </c>
      <c r="F5" s="29">
        <v>120</v>
      </c>
      <c r="G5" s="29" t="s">
        <v>17</v>
      </c>
      <c r="H5" s="31"/>
      <c r="I5" s="29">
        <v>1</v>
      </c>
      <c r="J5" s="31">
        <f t="shared" si="0"/>
        <v>0</v>
      </c>
      <c r="K5" s="70" t="s">
        <v>18</v>
      </c>
    </row>
    <row r="6" s="4" customFormat="1" ht="28.5" spans="1:13">
      <c r="A6" s="27"/>
      <c r="B6" s="28"/>
      <c r="C6" s="29">
        <v>3</v>
      </c>
      <c r="D6" s="32" t="s">
        <v>21</v>
      </c>
      <c r="E6" s="30" t="s">
        <v>22</v>
      </c>
      <c r="F6" s="29">
        <v>140</v>
      </c>
      <c r="G6" s="29" t="s">
        <v>17</v>
      </c>
      <c r="H6" s="31"/>
      <c r="I6" s="71">
        <v>1</v>
      </c>
      <c r="J6" s="31">
        <f t="shared" si="0"/>
        <v>0</v>
      </c>
      <c r="K6" s="70" t="s">
        <v>23</v>
      </c>
      <c r="L6" s="72"/>
      <c r="M6" s="72"/>
    </row>
    <row r="7" s="4" customFormat="1" customHeight="1" spans="1:13">
      <c r="A7" s="27"/>
      <c r="B7" s="28"/>
      <c r="C7" s="29">
        <v>4</v>
      </c>
      <c r="D7" s="32" t="s">
        <v>24</v>
      </c>
      <c r="E7" s="30" t="s">
        <v>25</v>
      </c>
      <c r="F7" s="29">
        <v>1</v>
      </c>
      <c r="G7" s="29" t="s">
        <v>26</v>
      </c>
      <c r="H7" s="31"/>
      <c r="I7" s="71">
        <v>1</v>
      </c>
      <c r="J7" s="31">
        <f t="shared" si="0"/>
        <v>0</v>
      </c>
      <c r="K7" s="70"/>
      <c r="L7" s="72"/>
      <c r="M7" s="72"/>
    </row>
    <row r="8" s="4" customFormat="1" customHeight="1" spans="1:13">
      <c r="A8" s="27"/>
      <c r="B8" s="28"/>
      <c r="C8" s="29">
        <v>5</v>
      </c>
      <c r="D8" s="29" t="s">
        <v>27</v>
      </c>
      <c r="E8" s="30" t="s">
        <v>28</v>
      </c>
      <c r="F8" s="29">
        <v>15</v>
      </c>
      <c r="G8" s="29" t="s">
        <v>29</v>
      </c>
      <c r="H8" s="31"/>
      <c r="I8" s="29">
        <v>1</v>
      </c>
      <c r="J8" s="31">
        <f t="shared" si="0"/>
        <v>0</v>
      </c>
      <c r="K8" s="70" t="s">
        <v>30</v>
      </c>
      <c r="L8" s="72"/>
      <c r="M8" s="72"/>
    </row>
    <row r="9" s="4" customFormat="1" customHeight="1" spans="1:13">
      <c r="A9" s="27"/>
      <c r="B9" s="28"/>
      <c r="C9" s="29">
        <v>6</v>
      </c>
      <c r="D9" s="29" t="s">
        <v>31</v>
      </c>
      <c r="E9" s="30" t="s">
        <v>32</v>
      </c>
      <c r="F9" s="29">
        <v>24</v>
      </c>
      <c r="G9" s="29" t="s">
        <v>29</v>
      </c>
      <c r="H9" s="31"/>
      <c r="I9" s="29">
        <v>1</v>
      </c>
      <c r="J9" s="31">
        <f t="shared" si="0"/>
        <v>0</v>
      </c>
      <c r="K9" s="73" t="s">
        <v>33</v>
      </c>
      <c r="L9" s="72"/>
      <c r="M9" s="72"/>
    </row>
    <row r="10" s="4" customFormat="1" ht="42.75" spans="1:13">
      <c r="A10" s="27"/>
      <c r="B10" s="28"/>
      <c r="C10" s="29">
        <v>7</v>
      </c>
      <c r="D10" s="29" t="s">
        <v>34</v>
      </c>
      <c r="E10" s="30" t="s">
        <v>35</v>
      </c>
      <c r="F10" s="29">
        <v>15</v>
      </c>
      <c r="G10" s="29" t="s">
        <v>29</v>
      </c>
      <c r="H10" s="31"/>
      <c r="I10" s="29">
        <v>3</v>
      </c>
      <c r="J10" s="31">
        <f t="shared" si="0"/>
        <v>0</v>
      </c>
      <c r="K10" s="73" t="s">
        <v>36</v>
      </c>
      <c r="L10" s="72"/>
      <c r="M10" s="72"/>
    </row>
    <row r="11" s="4" customFormat="1" customHeight="1" spans="1:13">
      <c r="A11" s="27"/>
      <c r="B11" s="28"/>
      <c r="C11" s="29">
        <v>8</v>
      </c>
      <c r="D11" s="29" t="s">
        <v>37</v>
      </c>
      <c r="E11" s="30" t="s">
        <v>38</v>
      </c>
      <c r="F11" s="29">
        <v>2</v>
      </c>
      <c r="G11" s="29" t="s">
        <v>39</v>
      </c>
      <c r="H11" s="31"/>
      <c r="I11" s="29">
        <v>1</v>
      </c>
      <c r="J11" s="31">
        <f t="shared" si="0"/>
        <v>0</v>
      </c>
      <c r="K11" s="74" t="s">
        <v>40</v>
      </c>
      <c r="L11" s="72"/>
      <c r="M11" s="72"/>
    </row>
    <row r="12" s="4" customFormat="1" customHeight="1" spans="1:13">
      <c r="A12" s="27"/>
      <c r="B12" s="28"/>
      <c r="C12" s="29">
        <v>9</v>
      </c>
      <c r="D12" s="29" t="s">
        <v>41</v>
      </c>
      <c r="E12" s="30" t="s">
        <v>42</v>
      </c>
      <c r="F12" s="29">
        <v>1</v>
      </c>
      <c r="G12" s="29" t="s">
        <v>43</v>
      </c>
      <c r="H12" s="31"/>
      <c r="I12" s="29">
        <v>1</v>
      </c>
      <c r="J12" s="31">
        <f t="shared" si="0"/>
        <v>0</v>
      </c>
      <c r="K12" s="74"/>
      <c r="L12" s="72"/>
      <c r="M12" s="72"/>
    </row>
    <row r="13" s="4" customFormat="1" customHeight="1" spans="1:13">
      <c r="A13" s="27"/>
      <c r="B13" s="28"/>
      <c r="C13" s="29">
        <v>10</v>
      </c>
      <c r="D13" s="29" t="s">
        <v>44</v>
      </c>
      <c r="E13" s="30" t="s">
        <v>45</v>
      </c>
      <c r="F13" s="29">
        <v>4</v>
      </c>
      <c r="G13" s="29" t="s">
        <v>46</v>
      </c>
      <c r="H13" s="31"/>
      <c r="I13" s="29">
        <v>1</v>
      </c>
      <c r="J13" s="31">
        <f t="shared" si="0"/>
        <v>0</v>
      </c>
      <c r="K13" s="74"/>
      <c r="L13" s="72"/>
      <c r="M13" s="72"/>
    </row>
    <row r="14" s="4" customFormat="1" customHeight="1" spans="1:13">
      <c r="A14" s="27"/>
      <c r="B14" s="28"/>
      <c r="C14" s="29">
        <v>11</v>
      </c>
      <c r="D14" s="33" t="s">
        <v>47</v>
      </c>
      <c r="E14" s="33"/>
      <c r="F14" s="33"/>
      <c r="G14" s="33"/>
      <c r="H14" s="33"/>
      <c r="I14" s="33"/>
      <c r="J14" s="75">
        <f>SUM(J4:J13)</f>
        <v>0</v>
      </c>
      <c r="K14" s="76"/>
      <c r="L14" s="72"/>
      <c r="M14" s="72"/>
    </row>
    <row r="15" s="3" customFormat="1" customHeight="1" spans="1:11">
      <c r="A15" s="27"/>
      <c r="B15" s="28" t="s">
        <v>48</v>
      </c>
      <c r="C15" s="29">
        <v>12</v>
      </c>
      <c r="D15" s="29" t="s">
        <v>49</v>
      </c>
      <c r="E15" s="30" t="s">
        <v>50</v>
      </c>
      <c r="F15" s="29">
        <v>12</v>
      </c>
      <c r="G15" s="29" t="s">
        <v>39</v>
      </c>
      <c r="H15" s="31"/>
      <c r="I15" s="29">
        <v>1</v>
      </c>
      <c r="J15" s="31">
        <f>F15*H15*I15</f>
        <v>0</v>
      </c>
      <c r="K15" s="70" t="s">
        <v>51</v>
      </c>
    </row>
    <row r="16" s="3" customFormat="1" ht="25" customHeight="1" spans="1:11">
      <c r="A16" s="27"/>
      <c r="B16" s="28"/>
      <c r="C16" s="29">
        <v>13</v>
      </c>
      <c r="D16" s="29" t="s">
        <v>52</v>
      </c>
      <c r="E16" s="30" t="s">
        <v>53</v>
      </c>
      <c r="F16" s="29">
        <v>30</v>
      </c>
      <c r="G16" s="29" t="s">
        <v>29</v>
      </c>
      <c r="H16" s="31"/>
      <c r="I16" s="29">
        <v>1</v>
      </c>
      <c r="J16" s="31">
        <f>F16*H16*I16</f>
        <v>0</v>
      </c>
      <c r="K16" s="70" t="s">
        <v>51</v>
      </c>
    </row>
    <row r="17" s="5" customFormat="1" customHeight="1" spans="1:11">
      <c r="A17" s="27"/>
      <c r="B17" s="28"/>
      <c r="C17" s="29">
        <v>14</v>
      </c>
      <c r="D17" s="33" t="s">
        <v>47</v>
      </c>
      <c r="E17" s="33"/>
      <c r="F17" s="33"/>
      <c r="G17" s="33"/>
      <c r="H17" s="33"/>
      <c r="I17" s="33"/>
      <c r="J17" s="75">
        <f>SUM(J15:J16)</f>
        <v>0</v>
      </c>
      <c r="K17" s="77"/>
    </row>
    <row r="18" s="5" customFormat="1" ht="30" customHeight="1" spans="1:11">
      <c r="A18" s="27" t="s">
        <v>54</v>
      </c>
      <c r="B18" s="28" t="s">
        <v>55</v>
      </c>
      <c r="C18" s="29">
        <v>15</v>
      </c>
      <c r="D18" s="28" t="s">
        <v>56</v>
      </c>
      <c r="E18" s="34" t="s">
        <v>57</v>
      </c>
      <c r="F18" s="35">
        <v>3</v>
      </c>
      <c r="G18" s="28" t="s">
        <v>58</v>
      </c>
      <c r="H18" s="36"/>
      <c r="I18" s="78">
        <v>2</v>
      </c>
      <c r="J18" s="31">
        <f t="shared" ref="J18:J20" si="1">F18*I18*H18</f>
        <v>0</v>
      </c>
      <c r="K18" s="73" t="s">
        <v>59</v>
      </c>
    </row>
    <row r="19" s="5" customFormat="1" ht="28.5" spans="1:11">
      <c r="A19" s="27"/>
      <c r="B19" s="28"/>
      <c r="C19" s="29">
        <v>16</v>
      </c>
      <c r="D19" s="28" t="s">
        <v>60</v>
      </c>
      <c r="E19" s="34" t="s">
        <v>57</v>
      </c>
      <c r="F19" s="35">
        <v>4</v>
      </c>
      <c r="G19" s="28" t="s">
        <v>58</v>
      </c>
      <c r="H19" s="36"/>
      <c r="I19" s="78">
        <v>1</v>
      </c>
      <c r="J19" s="31">
        <f t="shared" si="1"/>
        <v>0</v>
      </c>
      <c r="K19" s="73" t="s">
        <v>59</v>
      </c>
    </row>
    <row r="20" s="5" customFormat="1" customHeight="1" spans="1:11">
      <c r="A20" s="27"/>
      <c r="B20" s="28"/>
      <c r="C20" s="29">
        <v>17</v>
      </c>
      <c r="D20" s="28" t="s">
        <v>61</v>
      </c>
      <c r="E20" s="34" t="s">
        <v>62</v>
      </c>
      <c r="F20" s="35">
        <v>3</v>
      </c>
      <c r="G20" s="28" t="s">
        <v>58</v>
      </c>
      <c r="H20" s="36"/>
      <c r="I20" s="78">
        <v>1</v>
      </c>
      <c r="J20" s="31">
        <f t="shared" si="1"/>
        <v>0</v>
      </c>
      <c r="K20" s="73"/>
    </row>
    <row r="21" s="5" customFormat="1" customHeight="1" spans="1:11">
      <c r="A21" s="27"/>
      <c r="B21" s="28"/>
      <c r="C21" s="29">
        <v>18</v>
      </c>
      <c r="D21" s="33" t="s">
        <v>47</v>
      </c>
      <c r="E21" s="33"/>
      <c r="F21" s="33"/>
      <c r="G21" s="33"/>
      <c r="H21" s="33"/>
      <c r="I21" s="33"/>
      <c r="J21" s="75">
        <f>SUM(J18:J20)</f>
        <v>0</v>
      </c>
      <c r="K21" s="77"/>
    </row>
    <row r="22" s="4" customFormat="1" customHeight="1" spans="1:13">
      <c r="A22" s="27" t="s">
        <v>63</v>
      </c>
      <c r="B22" s="28" t="s">
        <v>64</v>
      </c>
      <c r="C22" s="29">
        <v>19</v>
      </c>
      <c r="D22" s="37" t="s">
        <v>65</v>
      </c>
      <c r="E22" s="38" t="s">
        <v>66</v>
      </c>
      <c r="F22" s="39">
        <v>4</v>
      </c>
      <c r="G22" s="28" t="s">
        <v>67</v>
      </c>
      <c r="H22" s="40"/>
      <c r="I22" s="78">
        <v>1</v>
      </c>
      <c r="J22" s="31">
        <f>F22*I22*H22</f>
        <v>0</v>
      </c>
      <c r="K22" s="73" t="s">
        <v>59</v>
      </c>
      <c r="L22" s="72"/>
      <c r="M22" s="72"/>
    </row>
    <row r="23" s="4" customFormat="1" ht="36" customHeight="1" spans="1:13">
      <c r="A23" s="27"/>
      <c r="B23" s="28"/>
      <c r="C23" s="29">
        <v>20</v>
      </c>
      <c r="D23" s="41" t="s">
        <v>68</v>
      </c>
      <c r="E23" s="42" t="s">
        <v>69</v>
      </c>
      <c r="F23" s="29">
        <v>120</v>
      </c>
      <c r="G23" s="28" t="s">
        <v>70</v>
      </c>
      <c r="H23" s="40"/>
      <c r="I23" s="78">
        <v>1</v>
      </c>
      <c r="J23" s="79">
        <f>F23*I23*H23</f>
        <v>0</v>
      </c>
      <c r="K23" s="73" t="s">
        <v>59</v>
      </c>
      <c r="L23" s="72"/>
      <c r="M23" s="72"/>
    </row>
    <row r="24" s="4" customFormat="1" customHeight="1" spans="1:13">
      <c r="A24" s="27"/>
      <c r="B24" s="28"/>
      <c r="C24" s="29">
        <v>23</v>
      </c>
      <c r="D24" s="43" t="s">
        <v>71</v>
      </c>
      <c r="E24" s="44" t="s">
        <v>72</v>
      </c>
      <c r="F24" s="29">
        <v>80</v>
      </c>
      <c r="G24" s="28" t="s">
        <v>73</v>
      </c>
      <c r="H24" s="45"/>
      <c r="I24" s="78">
        <v>1</v>
      </c>
      <c r="J24" s="79">
        <f>F24*I24*H24</f>
        <v>0</v>
      </c>
      <c r="K24" s="73"/>
      <c r="L24" s="72"/>
      <c r="M24" s="72"/>
    </row>
    <row r="25" s="4" customFormat="1" ht="28.5" spans="1:13">
      <c r="A25" s="27"/>
      <c r="B25" s="28" t="s">
        <v>74</v>
      </c>
      <c r="C25" s="29">
        <v>24</v>
      </c>
      <c r="D25" s="43" t="s">
        <v>75</v>
      </c>
      <c r="E25" s="46" t="s">
        <v>76</v>
      </c>
      <c r="F25" s="29">
        <v>1</v>
      </c>
      <c r="G25" s="28" t="s">
        <v>43</v>
      </c>
      <c r="H25" s="47"/>
      <c r="I25" s="78">
        <v>1</v>
      </c>
      <c r="J25" s="79">
        <f>F25*I25*H25</f>
        <v>0</v>
      </c>
      <c r="K25" s="73" t="s">
        <v>77</v>
      </c>
      <c r="L25" s="72"/>
      <c r="M25" s="72"/>
    </row>
    <row r="26" s="5" customFormat="1" customHeight="1" spans="1:11">
      <c r="A26" s="27"/>
      <c r="B26" s="33"/>
      <c r="C26" s="29">
        <v>26</v>
      </c>
      <c r="D26" s="33" t="s">
        <v>47</v>
      </c>
      <c r="E26" s="33"/>
      <c r="F26" s="33"/>
      <c r="G26" s="33"/>
      <c r="H26" s="33"/>
      <c r="I26" s="33"/>
      <c r="J26" s="75">
        <f>SUM(J22:J25)</f>
        <v>0</v>
      </c>
      <c r="K26" s="77"/>
    </row>
    <row r="27" s="4" customFormat="1" customHeight="1" spans="1:13">
      <c r="A27" s="27" t="s">
        <v>78</v>
      </c>
      <c r="B27" s="48" t="s">
        <v>79</v>
      </c>
      <c r="C27" s="29">
        <v>27</v>
      </c>
      <c r="D27" s="49" t="s">
        <v>80</v>
      </c>
      <c r="E27" s="43"/>
      <c r="F27" s="43">
        <v>1</v>
      </c>
      <c r="G27" s="43" t="s">
        <v>81</v>
      </c>
      <c r="H27" s="43"/>
      <c r="I27" s="43">
        <v>1</v>
      </c>
      <c r="J27" s="80">
        <f t="shared" ref="J27:J38" si="2">F27*I27*H27</f>
        <v>0</v>
      </c>
      <c r="K27" s="81"/>
      <c r="L27" s="72"/>
      <c r="M27" s="72"/>
    </row>
    <row r="28" s="4" customFormat="1" customHeight="1" spans="1:13">
      <c r="A28" s="27"/>
      <c r="B28" s="49"/>
      <c r="C28" s="29">
        <v>28</v>
      </c>
      <c r="D28" s="49" t="s">
        <v>82</v>
      </c>
      <c r="E28" s="43" t="s">
        <v>83</v>
      </c>
      <c r="F28" s="43">
        <v>2</v>
      </c>
      <c r="G28" s="43" t="s">
        <v>81</v>
      </c>
      <c r="H28" s="43"/>
      <c r="I28" s="43">
        <v>1</v>
      </c>
      <c r="J28" s="80">
        <f t="shared" si="2"/>
        <v>0</v>
      </c>
      <c r="K28" s="81"/>
      <c r="L28" s="72"/>
      <c r="M28" s="72"/>
    </row>
    <row r="29" s="4" customFormat="1" customHeight="1" spans="1:13">
      <c r="A29" s="27"/>
      <c r="B29" s="49"/>
      <c r="C29" s="29">
        <v>29</v>
      </c>
      <c r="D29" s="49" t="s">
        <v>84</v>
      </c>
      <c r="E29" s="43" t="s">
        <v>85</v>
      </c>
      <c r="F29" s="43">
        <v>1</v>
      </c>
      <c r="G29" s="43" t="s">
        <v>81</v>
      </c>
      <c r="H29" s="43"/>
      <c r="I29" s="43">
        <v>1</v>
      </c>
      <c r="J29" s="80">
        <f t="shared" si="2"/>
        <v>0</v>
      </c>
      <c r="K29" s="81"/>
      <c r="L29" s="72"/>
      <c r="M29" s="72"/>
    </row>
    <row r="30" s="4" customFormat="1" customHeight="1" spans="1:13">
      <c r="A30" s="27"/>
      <c r="B30" s="49"/>
      <c r="C30" s="29">
        <v>30</v>
      </c>
      <c r="D30" s="49" t="s">
        <v>86</v>
      </c>
      <c r="E30" s="43" t="s">
        <v>87</v>
      </c>
      <c r="F30" s="43">
        <v>1</v>
      </c>
      <c r="G30" s="43" t="s">
        <v>81</v>
      </c>
      <c r="H30" s="43"/>
      <c r="I30" s="43">
        <v>1</v>
      </c>
      <c r="J30" s="80">
        <f t="shared" si="2"/>
        <v>0</v>
      </c>
      <c r="K30" s="81"/>
      <c r="L30" s="72"/>
      <c r="M30" s="72"/>
    </row>
    <row r="31" s="4" customFormat="1" customHeight="1" spans="1:13">
      <c r="A31" s="27"/>
      <c r="B31" s="49"/>
      <c r="C31" s="29">
        <v>31</v>
      </c>
      <c r="D31" s="49" t="s">
        <v>88</v>
      </c>
      <c r="E31" s="43" t="s">
        <v>89</v>
      </c>
      <c r="F31" s="43">
        <v>1</v>
      </c>
      <c r="G31" s="43" t="s">
        <v>90</v>
      </c>
      <c r="H31" s="43"/>
      <c r="I31" s="43">
        <v>1</v>
      </c>
      <c r="J31" s="80">
        <f t="shared" si="2"/>
        <v>0</v>
      </c>
      <c r="K31" s="81"/>
      <c r="L31" s="72"/>
      <c r="M31" s="72"/>
    </row>
    <row r="32" s="4" customFormat="1" ht="30" customHeight="1" spans="1:13">
      <c r="A32" s="27"/>
      <c r="B32" s="43"/>
      <c r="C32" s="29">
        <v>32</v>
      </c>
      <c r="D32" s="49" t="s">
        <v>91</v>
      </c>
      <c r="E32" s="50" t="s">
        <v>92</v>
      </c>
      <c r="F32" s="43">
        <v>1</v>
      </c>
      <c r="G32" s="43" t="s">
        <v>81</v>
      </c>
      <c r="H32" s="43"/>
      <c r="I32" s="43">
        <v>1</v>
      </c>
      <c r="J32" s="80">
        <f t="shared" si="2"/>
        <v>0</v>
      </c>
      <c r="K32" s="81"/>
      <c r="L32" s="72"/>
      <c r="M32" s="72"/>
    </row>
    <row r="33" s="4" customFormat="1" ht="28.5" spans="1:13">
      <c r="A33" s="27"/>
      <c r="B33" s="43" t="s">
        <v>93</v>
      </c>
      <c r="C33" s="29">
        <v>33</v>
      </c>
      <c r="D33" s="49" t="s">
        <v>94</v>
      </c>
      <c r="E33" s="50" t="s">
        <v>95</v>
      </c>
      <c r="F33" s="43">
        <v>1</v>
      </c>
      <c r="G33" s="43" t="s">
        <v>43</v>
      </c>
      <c r="H33" s="51"/>
      <c r="I33" s="43">
        <v>1</v>
      </c>
      <c r="J33" s="80">
        <f t="shared" si="2"/>
        <v>0</v>
      </c>
      <c r="K33" s="81"/>
      <c r="L33" s="72"/>
      <c r="M33" s="72"/>
    </row>
    <row r="34" s="4" customFormat="1" customHeight="1" spans="1:13">
      <c r="A34" s="27"/>
      <c r="B34" s="48" t="s">
        <v>96</v>
      </c>
      <c r="C34" s="29">
        <v>34</v>
      </c>
      <c r="D34" s="49" t="s">
        <v>82</v>
      </c>
      <c r="E34" s="43" t="s">
        <v>83</v>
      </c>
      <c r="F34" s="43">
        <v>2</v>
      </c>
      <c r="G34" s="43" t="s">
        <v>81</v>
      </c>
      <c r="H34" s="43"/>
      <c r="I34" s="43">
        <v>1</v>
      </c>
      <c r="J34" s="80">
        <f t="shared" si="2"/>
        <v>0</v>
      </c>
      <c r="K34" s="81"/>
      <c r="L34" s="72"/>
      <c r="M34" s="72"/>
    </row>
    <row r="35" s="4" customFormat="1" customHeight="1" spans="1:13">
      <c r="A35" s="27"/>
      <c r="B35" s="49"/>
      <c r="C35" s="29">
        <v>35</v>
      </c>
      <c r="D35" s="49" t="s">
        <v>80</v>
      </c>
      <c r="E35" s="43" t="s">
        <v>97</v>
      </c>
      <c r="F35" s="43">
        <v>1</v>
      </c>
      <c r="G35" s="43" t="s">
        <v>81</v>
      </c>
      <c r="H35" s="43"/>
      <c r="I35" s="43">
        <v>1</v>
      </c>
      <c r="J35" s="80">
        <f t="shared" si="2"/>
        <v>0</v>
      </c>
      <c r="K35" s="81"/>
      <c r="L35" s="72"/>
      <c r="M35" s="72"/>
    </row>
    <row r="36" s="4" customFormat="1" customHeight="1" spans="1:13">
      <c r="A36" s="27"/>
      <c r="B36" s="49"/>
      <c r="C36" s="29">
        <v>36</v>
      </c>
      <c r="D36" s="49" t="s">
        <v>85</v>
      </c>
      <c r="E36" s="43" t="s">
        <v>85</v>
      </c>
      <c r="F36" s="43">
        <v>1</v>
      </c>
      <c r="G36" s="43" t="s">
        <v>81</v>
      </c>
      <c r="H36" s="43"/>
      <c r="I36" s="43">
        <v>1</v>
      </c>
      <c r="J36" s="80">
        <f t="shared" si="2"/>
        <v>0</v>
      </c>
      <c r="K36" s="81"/>
      <c r="L36" s="72"/>
      <c r="M36" s="72"/>
    </row>
    <row r="37" s="4" customFormat="1" customHeight="1" spans="1:13">
      <c r="A37" s="27"/>
      <c r="B37" s="49" t="s">
        <v>98</v>
      </c>
      <c r="C37" s="29">
        <v>37</v>
      </c>
      <c r="D37" s="49" t="s">
        <v>99</v>
      </c>
      <c r="E37" s="52" t="s">
        <v>100</v>
      </c>
      <c r="F37" s="43">
        <v>1</v>
      </c>
      <c r="G37" s="43" t="s">
        <v>43</v>
      </c>
      <c r="H37" s="43"/>
      <c r="I37" s="43">
        <v>1</v>
      </c>
      <c r="J37" s="80">
        <f t="shared" si="2"/>
        <v>0</v>
      </c>
      <c r="K37" s="81"/>
      <c r="L37" s="72"/>
      <c r="M37" s="72"/>
    </row>
    <row r="38" s="6" customFormat="1" customHeight="1" spans="1:11">
      <c r="A38" s="27"/>
      <c r="B38" s="49"/>
      <c r="C38" s="29">
        <v>38</v>
      </c>
      <c r="D38" s="49" t="s">
        <v>101</v>
      </c>
      <c r="E38" s="53" t="s">
        <v>102</v>
      </c>
      <c r="F38" s="43">
        <v>1</v>
      </c>
      <c r="G38" s="43" t="s">
        <v>43</v>
      </c>
      <c r="H38" s="43"/>
      <c r="I38" s="43">
        <v>1</v>
      </c>
      <c r="J38" s="80">
        <f t="shared" si="2"/>
        <v>0</v>
      </c>
      <c r="K38" s="81"/>
    </row>
    <row r="39" s="5" customFormat="1" customHeight="1" spans="1:11">
      <c r="A39" s="27"/>
      <c r="B39" s="33"/>
      <c r="C39" s="29">
        <v>39</v>
      </c>
      <c r="D39" s="33" t="s">
        <v>47</v>
      </c>
      <c r="E39" s="33"/>
      <c r="F39" s="33"/>
      <c r="G39" s="33"/>
      <c r="H39" s="33"/>
      <c r="I39" s="33"/>
      <c r="J39" s="75">
        <f>SUM(J27:J38)</f>
        <v>0</v>
      </c>
      <c r="K39" s="77"/>
    </row>
    <row r="40" s="3" customFormat="1" customHeight="1" spans="1:11">
      <c r="A40" s="27"/>
      <c r="B40" s="54" t="s">
        <v>103</v>
      </c>
      <c r="C40" s="29">
        <v>40</v>
      </c>
      <c r="D40" s="55" t="s">
        <v>104</v>
      </c>
      <c r="E40" s="56" t="s">
        <v>105</v>
      </c>
      <c r="F40" s="55">
        <v>2</v>
      </c>
      <c r="G40" s="55" t="s">
        <v>70</v>
      </c>
      <c r="H40" s="57"/>
      <c r="I40" s="82">
        <v>1</v>
      </c>
      <c r="J40" s="31">
        <f>F40*H40*I40</f>
        <v>0</v>
      </c>
      <c r="K40" s="83"/>
    </row>
    <row r="41" s="3" customFormat="1" customHeight="1" spans="1:11">
      <c r="A41" s="27"/>
      <c r="B41" s="58"/>
      <c r="C41" s="29">
        <v>41</v>
      </c>
      <c r="D41" s="55" t="s">
        <v>106</v>
      </c>
      <c r="E41" s="56" t="s">
        <v>107</v>
      </c>
      <c r="F41" s="55">
        <v>1</v>
      </c>
      <c r="G41" s="55" t="s">
        <v>43</v>
      </c>
      <c r="H41" s="57"/>
      <c r="I41" s="82">
        <v>1</v>
      </c>
      <c r="J41" s="31">
        <f>F41*H41*I41</f>
        <v>0</v>
      </c>
      <c r="K41" s="83"/>
    </row>
    <row r="42" s="3" customFormat="1" customHeight="1" spans="1:11">
      <c r="A42" s="27"/>
      <c r="B42" s="58"/>
      <c r="C42" s="29">
        <v>42</v>
      </c>
      <c r="D42" s="55" t="s">
        <v>108</v>
      </c>
      <c r="E42" s="56" t="s">
        <v>109</v>
      </c>
      <c r="F42" s="55">
        <v>1</v>
      </c>
      <c r="G42" s="55" t="s">
        <v>43</v>
      </c>
      <c r="H42" s="57"/>
      <c r="I42" s="82">
        <v>1</v>
      </c>
      <c r="J42" s="31">
        <f>F42*H42*I42</f>
        <v>0</v>
      </c>
      <c r="K42" s="70"/>
    </row>
    <row r="43" s="5" customFormat="1" customHeight="1" spans="1:11">
      <c r="A43" s="27"/>
      <c r="B43" s="58"/>
      <c r="C43" s="29">
        <v>43</v>
      </c>
      <c r="D43" s="33" t="s">
        <v>47</v>
      </c>
      <c r="E43" s="33"/>
      <c r="F43" s="33"/>
      <c r="G43" s="33"/>
      <c r="H43" s="33"/>
      <c r="I43" s="33"/>
      <c r="J43" s="75">
        <f>SUM(J40:J42)</f>
        <v>0</v>
      </c>
      <c r="K43" s="77"/>
    </row>
    <row r="44" customHeight="1" spans="1:11">
      <c r="A44" s="59"/>
      <c r="B44" s="60"/>
      <c r="C44" s="61">
        <v>44</v>
      </c>
      <c r="D44" s="62" t="s">
        <v>110</v>
      </c>
      <c r="E44" s="62"/>
      <c r="F44" s="62"/>
      <c r="G44" s="62"/>
      <c r="H44" s="62"/>
      <c r="I44" s="62"/>
      <c r="J44" s="84">
        <f>SUM(J43,J39,J26,J21,J17,J14)</f>
        <v>0</v>
      </c>
      <c r="K44" s="85"/>
    </row>
    <row r="45" customHeight="1" spans="1:11">
      <c r="A45" s="63"/>
      <c r="B45" s="64"/>
      <c r="C45" s="64"/>
      <c r="D45" s="64"/>
      <c r="E45" s="64"/>
      <c r="F45" s="64"/>
      <c r="G45" s="64"/>
      <c r="H45" s="65"/>
      <c r="I45" s="65"/>
      <c r="J45" s="86"/>
      <c r="K45" s="87"/>
    </row>
  </sheetData>
  <mergeCells count="21">
    <mergeCell ref="A1:K1"/>
    <mergeCell ref="A2:K2"/>
    <mergeCell ref="D14:I14"/>
    <mergeCell ref="D17:I17"/>
    <mergeCell ref="D21:I21"/>
    <mergeCell ref="D26:I26"/>
    <mergeCell ref="D39:I39"/>
    <mergeCell ref="D43:I43"/>
    <mergeCell ref="D44:I44"/>
    <mergeCell ref="A4:A17"/>
    <mergeCell ref="A18:A21"/>
    <mergeCell ref="A22:A26"/>
    <mergeCell ref="A27:A43"/>
    <mergeCell ref="B4:B14"/>
    <mergeCell ref="B15:B17"/>
    <mergeCell ref="B18:B21"/>
    <mergeCell ref="B22:B24"/>
    <mergeCell ref="B27:B32"/>
    <mergeCell ref="B34:B36"/>
    <mergeCell ref="B37:B38"/>
    <mergeCell ref="B40:B43"/>
  </mergeCells>
  <printOptions horizontalCentered="1"/>
  <pageMargins left="0.25" right="0.25" top="0.409027777777778" bottom="0.359027777777778" header="0.3" footer="0.3"/>
  <pageSetup paperSize="9" scale="72" fitToHeight="0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万泉1-2厅1017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珍 王</dc:creator>
  <cp:lastModifiedBy>Schizobulia</cp:lastModifiedBy>
  <dcterms:created xsi:type="dcterms:W3CDTF">2016-09-24T03:42:00Z</dcterms:created>
  <cp:lastPrinted>2020-05-13T08:09:00Z</cp:lastPrinted>
  <dcterms:modified xsi:type="dcterms:W3CDTF">2020-10-30T01:15:19Z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